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<sst xmlns="http://schemas.openxmlformats.org/spreadsheetml/2006/main" count="52" uniqueCount="44">
  <si>
    <t>Device</t>
  </si>
  <si>
    <t>Power requirement (Watts)</t>
  </si>
  <si>
    <t>Volts</t>
  </si>
  <si>
    <t>Mass (g)</t>
  </si>
  <si>
    <t>Thickness Contribution (mm)</t>
  </si>
  <si>
    <t>CPU</t>
  </si>
  <si>
    <t>3.3V</t>
  </si>
  <si>
    <t>Included in CPU Board</t>
  </si>
  <si>
    <t>CPU board</t>
  </si>
  <si>
    <t>5V</t>
  </si>
  <si>
    <t>Camera</t>
  </si>
  <si>
    <t>Plasma thruster</t>
  </si>
  <si>
    <t>TBD</t>
  </si>
  <si>
    <t>Telemetry Tx/Rx</t>
  </si>
  <si>
    <t>8V (RAW BATTERY RAIL)</t>
  </si>
  <si>
    <t>High speed Tx</t>
  </si>
  <si>
    <t>Attitude Determination/Control</t>
  </si>
  <si>
    <t>MTQs</t>
  </si>
  <si>
    <t>Included in Solar Panel</t>
  </si>
  <si>
    <t>GPS</t>
  </si>
  <si>
    <t>EPS</t>
  </si>
  <si>
    <t>RAW PANELS</t>
  </si>
  <si>
    <t>S-band antenna</t>
  </si>
  <si>
    <t>Chassis</t>
  </si>
  <si>
    <t>N/A</t>
  </si>
  <si>
    <t>Power dist/protection</t>
  </si>
  <si>
    <t>3.3V,5V, Raw Battery</t>
  </si>
  <si>
    <t>Solar Panel</t>
  </si>
  <si>
    <t>16.45V</t>
  </si>
  <si>
    <t>Battery</t>
  </si>
  <si>
    <t>8.2V</t>
  </si>
  <si>
    <t>Total Peak Draw:</t>
  </si>
  <si>
    <t>Total Weight</t>
  </si>
  <si>
    <t>Total Thickness in mm</t>
  </si>
  <si>
    <t>Chassis Length</t>
  </si>
  <si>
    <t>Peak Draw w/o Photography</t>
  </si>
  <si>
    <t>300mm</t>
  </si>
  <si>
    <t>Battery Life in Hours</t>
  </si>
  <si>
    <t>Solar Panel Output in Watts</t>
  </si>
  <si>
    <t>Battery Charge:</t>
  </si>
  <si>
    <t>Watt-hours:</t>
  </si>
  <si>
    <t>Rated Voltage:</t>
  </si>
  <si>
    <t>Charge current</t>
  </si>
  <si>
    <t>Estimated Hours for full charge: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</si>
</sst>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sz val="10.0"/>
    </font>
  </fonts>
  <fills count="2">
    <fill>
      <patternFill patternType="none"/>
    </fill>
    <fill>
      <patternFill patternType="lightGray"/>
    </fill>
  </fills>
  <borders count="10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/>
    </xf>
    <xf borderId="1" fillId="0" fontId="1" numFmtId="0" xfId="0" applyAlignment="1" applyBorder="1" applyFont="1">
      <alignment/>
    </xf>
    <xf borderId="1" fillId="0" fontId="2" numFmtId="0" xfId="0" applyAlignment="1" applyBorder="1" applyFont="1">
      <alignment/>
    </xf>
    <xf borderId="2" fillId="0" fontId="2" numFmtId="0" xfId="0" applyAlignment="1" applyBorder="1" applyFont="1">
      <alignment/>
    </xf>
    <xf borderId="3" fillId="0" fontId="2" numFmtId="0" xfId="0" applyBorder="1" applyFont="1"/>
    <xf borderId="0" fillId="0" fontId="2" numFmtId="0" xfId="0" applyAlignment="1" applyFont="1">
      <alignment/>
    </xf>
    <xf borderId="1" fillId="0" fontId="3" numFmtId="0" xfId="0" applyAlignment="1" applyBorder="1" applyFont="1">
      <alignment/>
    </xf>
    <xf borderId="1" fillId="0" fontId="3" numFmtId="0" xfId="0" applyAlignment="1" applyBorder="1" applyFont="1">
      <alignment horizontal="right"/>
    </xf>
    <xf borderId="0" fillId="0" fontId="3" numFmtId="0" xfId="0" applyAlignment="1" applyFont="1">
      <alignment/>
    </xf>
    <xf borderId="1" fillId="0" fontId="2" numFmtId="0" xfId="0" applyBorder="1" applyFont="1"/>
    <xf borderId="1" fillId="0" fontId="1" numFmtId="0" xfId="0" applyBorder="1" applyFont="1"/>
    <xf borderId="4" fillId="0" fontId="1" numFmtId="0" xfId="0" applyAlignment="1" applyBorder="1" applyFont="1">
      <alignment/>
    </xf>
    <xf borderId="5" fillId="0" fontId="1" numFmtId="0" xfId="0" applyBorder="1" applyFon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9" fillId="0" fontId="1" numFmtId="0" xfId="0" applyAlignment="1" applyBorder="1" applyFont="1">
      <alignment/>
    </xf>
    <xf borderId="9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7.29"/>
    <col customWidth="1" min="2" max="2" width="24.43"/>
    <col customWidth="1" min="3" max="3" width="23.29"/>
    <col customWidth="1" min="5" max="5" width="26.86"/>
    <col customWidth="1" min="7" max="7" width="16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5</v>
      </c>
      <c r="B2" s="2">
        <v>0.0792</v>
      </c>
      <c r="C2" s="2" t="s">
        <v>6</v>
      </c>
      <c r="D2" s="3" t="s">
        <v>7</v>
      </c>
      <c r="E2" s="4"/>
      <c r="H2" s="5"/>
    </row>
    <row r="3">
      <c r="A3" s="2" t="s">
        <v>8</v>
      </c>
      <c r="B3" s="2">
        <v>0.00275</v>
      </c>
      <c r="C3" s="2" t="s">
        <v>9</v>
      </c>
      <c r="D3" s="2">
        <v>103.0</v>
      </c>
      <c r="E3" s="2">
        <v>1.6</v>
      </c>
      <c r="G3" s="5"/>
      <c r="H3" s="5"/>
    </row>
    <row r="4">
      <c r="A4" s="2" t="s">
        <v>10</v>
      </c>
      <c r="B4" s="2">
        <v>0.66</v>
      </c>
      <c r="C4" s="2" t="s">
        <v>6</v>
      </c>
      <c r="D4" s="2">
        <v>2000.0</v>
      </c>
      <c r="E4" s="2">
        <v>100.0</v>
      </c>
    </row>
    <row r="5">
      <c r="A5" s="2" t="s">
        <v>11</v>
      </c>
      <c r="B5" s="2">
        <v>0.04</v>
      </c>
      <c r="C5" s="2" t="s">
        <v>12</v>
      </c>
      <c r="D5" s="2">
        <v>280.0</v>
      </c>
      <c r="E5" s="2">
        <v>25.0</v>
      </c>
    </row>
    <row r="6">
      <c r="A6" s="2" t="s">
        <v>13</v>
      </c>
      <c r="B6" s="2">
        <v>10.0</v>
      </c>
      <c r="C6" s="2" t="s">
        <v>14</v>
      </c>
      <c r="D6" s="2">
        <v>90.0</v>
      </c>
      <c r="E6" s="2">
        <v>17.0</v>
      </c>
    </row>
    <row r="7">
      <c r="A7" s="2" t="s">
        <v>15</v>
      </c>
      <c r="B7" s="2">
        <v>6.0</v>
      </c>
      <c r="C7" s="2" t="s">
        <v>14</v>
      </c>
      <c r="D7" s="2">
        <v>100.0</v>
      </c>
      <c r="E7" s="2">
        <v>17.0</v>
      </c>
    </row>
    <row r="8">
      <c r="A8" s="2" t="s">
        <v>16</v>
      </c>
      <c r="B8" s="2">
        <v>0.1</v>
      </c>
      <c r="C8" s="2" t="s">
        <v>6</v>
      </c>
      <c r="D8" s="2">
        <v>103.0</v>
      </c>
      <c r="E8" s="2">
        <v>1.6</v>
      </c>
    </row>
    <row r="9">
      <c r="A9" s="2" t="s">
        <v>17</v>
      </c>
      <c r="B9" s="2">
        <v>1.2</v>
      </c>
      <c r="C9" s="2" t="s">
        <v>9</v>
      </c>
      <c r="D9" s="3" t="s">
        <v>18</v>
      </c>
      <c r="E9" s="4"/>
    </row>
    <row r="10">
      <c r="A10" s="2" t="s">
        <v>19</v>
      </c>
      <c r="B10" s="2">
        <v>0.3</v>
      </c>
      <c r="C10" s="2" t="s">
        <v>6</v>
      </c>
      <c r="D10" s="2">
        <v>103.0</v>
      </c>
      <c r="E10" s="2">
        <v>1.6</v>
      </c>
    </row>
    <row r="11">
      <c r="A11" s="2" t="s">
        <v>20</v>
      </c>
      <c r="B11" s="2">
        <v>0.1</v>
      </c>
      <c r="C11" s="2" t="s">
        <v>21</v>
      </c>
      <c r="D11" s="2">
        <v>133.0</v>
      </c>
      <c r="E11" s="2">
        <v>15.65</v>
      </c>
    </row>
    <row r="12">
      <c r="A12" s="6" t="s">
        <v>20</v>
      </c>
      <c r="B12" s="7">
        <v>0.1</v>
      </c>
      <c r="C12" s="6" t="s">
        <v>21</v>
      </c>
      <c r="D12" s="7">
        <v>133.0</v>
      </c>
      <c r="E12" s="7">
        <v>15.65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>
      <c r="A13" s="2" t="s">
        <v>22</v>
      </c>
      <c r="B13" s="2">
        <v>0.0</v>
      </c>
      <c r="C13" s="2"/>
      <c r="D13" s="2">
        <v>50.0</v>
      </c>
      <c r="E13" s="2">
        <v>3.8</v>
      </c>
    </row>
    <row r="14">
      <c r="A14" s="2" t="s">
        <v>23</v>
      </c>
      <c r="B14" s="2">
        <v>0.0</v>
      </c>
      <c r="C14" s="2"/>
      <c r="D14" s="2">
        <v>300.0</v>
      </c>
      <c r="E14" s="2" t="s">
        <v>24</v>
      </c>
    </row>
    <row r="15">
      <c r="A15" s="2" t="s">
        <v>25</v>
      </c>
      <c r="B15" s="2">
        <v>0.16</v>
      </c>
      <c r="C15" s="2" t="s">
        <v>26</v>
      </c>
      <c r="D15" s="2">
        <v>61.0</v>
      </c>
      <c r="E15" s="2">
        <v>25.0</v>
      </c>
    </row>
    <row r="16">
      <c r="A16" s="2" t="s">
        <v>27</v>
      </c>
      <c r="B16" s="9"/>
      <c r="C16" s="2" t="s">
        <v>28</v>
      </c>
      <c r="D16" s="2">
        <v>840.0</v>
      </c>
      <c r="E16" s="2" t="s">
        <v>24</v>
      </c>
    </row>
    <row r="17">
      <c r="A17" s="2" t="s">
        <v>29</v>
      </c>
      <c r="B17" s="9"/>
      <c r="C17" s="2" t="s">
        <v>30</v>
      </c>
      <c r="D17" s="2">
        <v>170.67</v>
      </c>
      <c r="E17" s="2">
        <v>13.63</v>
      </c>
    </row>
    <row r="19">
      <c r="A19" s="1" t="s">
        <v>31</v>
      </c>
      <c r="B19" s="10" t="str">
        <f>SUM(B2:B15)</f>
        <v>18.74195</v>
      </c>
      <c r="D19" s="1" t="s">
        <v>32</v>
      </c>
      <c r="E19" s="1" t="s">
        <v>33</v>
      </c>
      <c r="F19" s="1" t="s">
        <v>34</v>
      </c>
    </row>
    <row r="20">
      <c r="A20" s="1" t="s">
        <v>35</v>
      </c>
      <c r="B20" s="10" t="str">
        <f>B19-B4</f>
        <v>18.08195</v>
      </c>
      <c r="D20" s="10" t="str">
        <f t="shared" ref="D20:E20" si="1">SUM(D2:D17)</f>
        <v>4466.67</v>
      </c>
      <c r="E20" s="10" t="str">
        <f t="shared" si="1"/>
        <v>237.53</v>
      </c>
      <c r="F20" s="1" t="s">
        <v>36</v>
      </c>
    </row>
    <row r="21">
      <c r="A21" s="1" t="s">
        <v>37</v>
      </c>
      <c r="B21" s="10" t="str">
        <f>B27/B20</f>
        <v>1.106075396</v>
      </c>
    </row>
    <row r="22">
      <c r="B22" s="5"/>
    </row>
    <row r="23">
      <c r="A23" s="11" t="s">
        <v>38</v>
      </c>
      <c r="B23" s="11" t="str">
        <f>4*7.28</f>
        <v>29.12</v>
      </c>
    </row>
    <row r="24">
      <c r="A24" s="12"/>
      <c r="B24" s="13"/>
    </row>
    <row r="25">
      <c r="A25" s="14"/>
      <c r="B25" s="15"/>
    </row>
    <row r="26">
      <c r="A26" s="16" t="s">
        <v>39</v>
      </c>
      <c r="B26" s="17"/>
    </row>
    <row r="27">
      <c r="A27" s="1" t="s">
        <v>40</v>
      </c>
      <c r="B27" s="1">
        <v>20.0</v>
      </c>
    </row>
    <row r="28">
      <c r="A28" s="1" t="s">
        <v>41</v>
      </c>
      <c r="B28" s="1">
        <v>8.2</v>
      </c>
    </row>
    <row r="29">
      <c r="A29" s="1" t="s">
        <v>42</v>
      </c>
      <c r="B29" s="1">
        <v>0.6</v>
      </c>
    </row>
    <row r="30">
      <c r="A30" s="1" t="s">
        <v>43</v>
      </c>
      <c r="B30" s="10" t="str">
        <f>B27*B29/B28</f>
        <v>1.463414634</v>
      </c>
    </row>
  </sheetData>
  <mergeCells count="2">
    <mergeCell ref="D2:E2"/>
    <mergeCell ref="D9:E9"/>
  </mergeCells>
  <drawing r:id="rId1"/>
</worksheet>
</file>